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</sheets>
  <definedNames>
    <definedName name="_xlnm.Print_Area" localSheetId="0">Sheet1!$A$2:$J$67</definedName>
  </definedNames>
  <calcPr calcId="145621"/>
</workbook>
</file>

<file path=xl/calcChain.xml><?xml version="1.0" encoding="utf-8"?>
<calcChain xmlns="http://schemas.openxmlformats.org/spreadsheetml/2006/main">
  <c r="I66" i="1" l="1"/>
  <c r="G8" i="1" l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l="1"/>
  <c r="G62" i="1"/>
  <c r="G63" i="1" s="1"/>
  <c r="G64" i="1" s="1"/>
  <c r="H8" i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8" i="1" s="1"/>
  <c r="H39" i="1" s="1"/>
  <c r="H40" i="1" s="1"/>
  <c r="H41" i="1" s="1"/>
  <c r="H42" i="1" s="1"/>
  <c r="H43" i="1" s="1"/>
  <c r="H44" i="1" s="1"/>
  <c r="F8" i="1"/>
  <c r="F9" i="1" l="1"/>
  <c r="J9" i="1" s="1"/>
  <c r="J8" i="1"/>
  <c r="G66" i="1"/>
  <c r="H45" i="1"/>
  <c r="F10" i="1"/>
  <c r="F11" i="1" l="1"/>
  <c r="J10" i="1"/>
  <c r="H46" i="1"/>
  <c r="F12" i="1" l="1"/>
  <c r="J11" i="1"/>
  <c r="H47" i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F13" i="1" l="1"/>
  <c r="J12" i="1"/>
  <c r="H61" i="1"/>
  <c r="F14" i="1" l="1"/>
  <c r="J13" i="1"/>
  <c r="H62" i="1"/>
  <c r="H63" i="1" s="1"/>
  <c r="H64" i="1" s="1"/>
  <c r="F15" i="1" l="1"/>
  <c r="J14" i="1"/>
  <c r="H66" i="1"/>
  <c r="F16" i="1" l="1"/>
  <c r="J15" i="1"/>
  <c r="F17" i="1" l="1"/>
  <c r="J16" i="1"/>
  <c r="F18" i="1" l="1"/>
  <c r="J17" i="1"/>
  <c r="F19" i="1" l="1"/>
  <c r="J18" i="1"/>
  <c r="F20" i="1" l="1"/>
  <c r="J19" i="1"/>
  <c r="F21" i="1" l="1"/>
  <c r="J20" i="1"/>
  <c r="F22" i="1" l="1"/>
  <c r="J21" i="1"/>
  <c r="F23" i="1" l="1"/>
  <c r="J22" i="1"/>
  <c r="F24" i="1" l="1"/>
  <c r="J23" i="1"/>
  <c r="F26" i="1" l="1"/>
  <c r="J24" i="1"/>
  <c r="J26" i="1" l="1"/>
  <c r="F27" i="1"/>
  <c r="J27" i="1" l="1"/>
  <c r="F28" i="1"/>
  <c r="J28" i="1" l="1"/>
  <c r="F29" i="1"/>
  <c r="J29" i="1" l="1"/>
  <c r="F30" i="1"/>
  <c r="J30" i="1" l="1"/>
  <c r="F31" i="1"/>
  <c r="J31" i="1" l="1"/>
  <c r="F32" i="1"/>
  <c r="J32" i="1" l="1"/>
  <c r="F33" i="1"/>
  <c r="J33" i="1" l="1"/>
  <c r="F34" i="1"/>
  <c r="J34" i="1" l="1"/>
  <c r="F35" i="1"/>
  <c r="J35" i="1" l="1"/>
  <c r="F36" i="1"/>
  <c r="J36" i="1" l="1"/>
  <c r="F38" i="1"/>
  <c r="J38" i="1" l="1"/>
  <c r="F39" i="1"/>
  <c r="J39" i="1" l="1"/>
  <c r="F40" i="1"/>
  <c r="J40" i="1" l="1"/>
  <c r="F41" i="1"/>
  <c r="J41" i="1" l="1"/>
  <c r="F42" i="1"/>
  <c r="F43" i="1" l="1"/>
  <c r="J42" i="1"/>
  <c r="J43" i="1" l="1"/>
  <c r="F44" i="1"/>
  <c r="J44" i="1" l="1"/>
  <c r="F45" i="1"/>
  <c r="J45" i="1" l="1"/>
  <c r="F46" i="1"/>
  <c r="J46" i="1" l="1"/>
  <c r="F47" i="1"/>
  <c r="J47" i="1" l="1"/>
  <c r="F48" i="1"/>
  <c r="J48" i="1" l="1"/>
  <c r="F49" i="1"/>
  <c r="J49" i="1" l="1"/>
  <c r="F50" i="1"/>
  <c r="J50" i="1" l="1"/>
  <c r="F51" i="1"/>
  <c r="J51" i="1" l="1"/>
  <c r="F52" i="1"/>
  <c r="J52" i="1" l="1"/>
  <c r="F53" i="1"/>
  <c r="J53" i="1" l="1"/>
  <c r="F54" i="1"/>
  <c r="J54" i="1" l="1"/>
  <c r="F55" i="1"/>
  <c r="J55" i="1" l="1"/>
  <c r="F56" i="1"/>
  <c r="J56" i="1" l="1"/>
  <c r="F57" i="1"/>
  <c r="J57" i="1" l="1"/>
  <c r="F58" i="1"/>
  <c r="J58" i="1" l="1"/>
  <c r="F59" i="1"/>
  <c r="J59" i="1" l="1"/>
  <c r="F60" i="1"/>
  <c r="J60" i="1" l="1"/>
  <c r="F61" i="1"/>
  <c r="J61" i="1" l="1"/>
  <c r="F62" i="1"/>
  <c r="J62" i="1" l="1"/>
  <c r="F63" i="1"/>
  <c r="J63" i="1" l="1"/>
  <c r="F64" i="1"/>
  <c r="J64" i="1" l="1"/>
  <c r="F66" i="1"/>
  <c r="J66" i="1" s="1"/>
</calcChain>
</file>

<file path=xl/sharedStrings.xml><?xml version="1.0" encoding="utf-8"?>
<sst xmlns="http://schemas.openxmlformats.org/spreadsheetml/2006/main" count="134" uniqueCount="122">
  <si>
    <t>LESSON</t>
  </si>
  <si>
    <t>#</t>
  </si>
  <si>
    <t>LESSON DESCRIPTION</t>
  </si>
  <si>
    <t>DUAL</t>
  </si>
  <si>
    <t>SOLO</t>
  </si>
  <si>
    <t>PROG</t>
  </si>
  <si>
    <t>IF</t>
  </si>
  <si>
    <t>TOTAL</t>
  </si>
  <si>
    <t>PROG FLIGHT TIME</t>
  </si>
  <si>
    <t>Pre-solo examination</t>
  </si>
  <si>
    <t>Steep Turns</t>
  </si>
  <si>
    <t>Pre-area solo examination</t>
  </si>
  <si>
    <t>Basic Instrument Flight</t>
  </si>
  <si>
    <t>FLIGHT TRAINING &amp; THEORY EXAMINATION SUMMARY</t>
  </si>
  <si>
    <t>Effects of Controls</t>
  </si>
  <si>
    <t>Coordination</t>
  </si>
  <si>
    <t>Advanced Coordination</t>
  </si>
  <si>
    <t>Hover</t>
  </si>
  <si>
    <t>Hover Turns and Hover Taxi</t>
  </si>
  <si>
    <t>Landings and Lift Offs</t>
  </si>
  <si>
    <t>Transitions</t>
  </si>
  <si>
    <t>Circuits</t>
  </si>
  <si>
    <t>Basic Autorotations</t>
  </si>
  <si>
    <t>Jammed Flight Controls</t>
  </si>
  <si>
    <t>Advanced Emergencies</t>
  </si>
  <si>
    <t>First Solo Circuit</t>
  </si>
  <si>
    <t>Max Perf Takeoffs/Steep Approaches</t>
  </si>
  <si>
    <t>Limited Power Operations</t>
  </si>
  <si>
    <t>Engine Fail In Hover and Hover Taxi</t>
  </si>
  <si>
    <t>Practise Forced Landings</t>
  </si>
  <si>
    <t>Tail Rotor Failures</t>
  </si>
  <si>
    <t>Pre-Solo Circuits.</t>
  </si>
  <si>
    <t>Solo Circuits</t>
  </si>
  <si>
    <t>Circuits Consolidation</t>
  </si>
  <si>
    <t>Slope Landings</t>
  </si>
  <si>
    <t>Confined Areas</t>
  </si>
  <si>
    <t>Pre-Training Area Solo</t>
  </si>
  <si>
    <t>First Training Area Solo</t>
  </si>
  <si>
    <t>Confined Areas Consolidation</t>
  </si>
  <si>
    <t>Training Area Solo</t>
  </si>
  <si>
    <t>Emergencies Consolidation</t>
  </si>
  <si>
    <t>SOLO GH</t>
  </si>
  <si>
    <t xml:space="preserve">SOLO </t>
  </si>
  <si>
    <t>GH</t>
  </si>
  <si>
    <t>NAV</t>
  </si>
  <si>
    <t>SOLO NAV</t>
  </si>
  <si>
    <t>Commercial Pilot Licence - Helicopter Category Rating</t>
  </si>
  <si>
    <t>CPL(H)1</t>
  </si>
  <si>
    <t>CPL(H)2</t>
  </si>
  <si>
    <t>CPL(H)3</t>
  </si>
  <si>
    <t>CPL(H)4</t>
  </si>
  <si>
    <t>CPL(H)5</t>
  </si>
  <si>
    <t>CPL(H)6</t>
  </si>
  <si>
    <t>CPL(H)7</t>
  </si>
  <si>
    <t>CPL(H)8</t>
  </si>
  <si>
    <t>CPL(H)9</t>
  </si>
  <si>
    <t>CPL(H)10</t>
  </si>
  <si>
    <t>CPL(H)11</t>
  </si>
  <si>
    <t>CPL(H)12</t>
  </si>
  <si>
    <t>CPL(H)13</t>
  </si>
  <si>
    <t>CPL(H)14</t>
  </si>
  <si>
    <t>CPL(H)15</t>
  </si>
  <si>
    <t>CPL(H)16</t>
  </si>
  <si>
    <t>CPL(H)17</t>
  </si>
  <si>
    <t>CPL(H)18</t>
  </si>
  <si>
    <t>CPL(H)19</t>
  </si>
  <si>
    <t>CPL(H)20</t>
  </si>
  <si>
    <t>CPL(H)21</t>
  </si>
  <si>
    <t>CPL(H)22</t>
  </si>
  <si>
    <t>CPL(H)23</t>
  </si>
  <si>
    <t>CPL(H)24</t>
  </si>
  <si>
    <t>CPL(H)25</t>
  </si>
  <si>
    <t>CPL(H)26</t>
  </si>
  <si>
    <t>CPL(H)27</t>
  </si>
  <si>
    <t>CPL(H)28</t>
  </si>
  <si>
    <t>CPL(H)29</t>
  </si>
  <si>
    <t>CPL(H)30</t>
  </si>
  <si>
    <t>CPL(H)31</t>
  </si>
  <si>
    <t>CPL(H)32</t>
  </si>
  <si>
    <t>CPL(H)33</t>
  </si>
  <si>
    <t>CPL(H)34</t>
  </si>
  <si>
    <t>CPL(H)35</t>
  </si>
  <si>
    <t>CPL(H)36</t>
  </si>
  <si>
    <t>CPL(H)37</t>
  </si>
  <si>
    <t>CPL(H)38</t>
  </si>
  <si>
    <t>CPL(H)39</t>
  </si>
  <si>
    <t>CPL(H)40</t>
  </si>
  <si>
    <t>CPL(H)41</t>
  </si>
  <si>
    <t>CPL(H)42</t>
  </si>
  <si>
    <t>CPL(H)43</t>
  </si>
  <si>
    <t>CPL(H)44</t>
  </si>
  <si>
    <t>CPL(H)45</t>
  </si>
  <si>
    <t>7 x CPLH Aeronautical Knowledge Examinations</t>
  </si>
  <si>
    <t>CPL(H)46</t>
  </si>
  <si>
    <t>CPL(H)47</t>
  </si>
  <si>
    <t>CPL(H)48</t>
  </si>
  <si>
    <t>CPL(H)49</t>
  </si>
  <si>
    <t>CPL(H)50</t>
  </si>
  <si>
    <t>CPL(H)51</t>
  </si>
  <si>
    <t>Navigation Exercise 1</t>
  </si>
  <si>
    <t>Navigation Exercise 2</t>
  </si>
  <si>
    <t>Navigation Exercise 3</t>
  </si>
  <si>
    <t>Navigation Exercise 4 - Solo</t>
  </si>
  <si>
    <t>Navigation Exercise 6 - Solo</t>
  </si>
  <si>
    <t>Navigation Exercise 7</t>
  </si>
  <si>
    <t>Navigation Exercise 8 - Solo</t>
  </si>
  <si>
    <t>Navigation Exercise 9</t>
  </si>
  <si>
    <t>Navigation Exercise 10 - Solo</t>
  </si>
  <si>
    <t>Navigation Exercise 12 - Solo</t>
  </si>
  <si>
    <t>Navigation Exercise 13</t>
  </si>
  <si>
    <t>Navigation Exercise 14 - Solo</t>
  </si>
  <si>
    <t>CPL(H)52</t>
  </si>
  <si>
    <t>CPL(H)53</t>
  </si>
  <si>
    <t>CPL(H)54</t>
  </si>
  <si>
    <t>CPL(H)55</t>
  </si>
  <si>
    <t>Navigation Exercise 5</t>
  </si>
  <si>
    <t>Navigation Exercise 11</t>
  </si>
  <si>
    <t xml:space="preserve">Dual Consolidation* </t>
  </si>
  <si>
    <t>Other Training Brought Forward*</t>
  </si>
  <si>
    <t>Solo Consolidation*</t>
  </si>
  <si>
    <t>*Entries shaded in blue are examples of inputs would which enable the trainee to meet the requirements of CASR 61.615(1)(a)(b)(c)(d)&amp;(f).</t>
  </si>
  <si>
    <t>Pre-CPL(H)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</si>
</sst>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0" xfId="0"/>
    <xf numFmtId="0" fontId="0" fillId="0" borderId="0" xfId="0"/>
    <xf numFmtId="164" fontId="2" fillId="0" borderId="5" xfId="0" applyNumberFormat="1" applyFont="1" applyBorder="1" applyAlignment="1">
      <alignment horizontal="center" vertical="center" wrapText="1"/>
    </xf>
    <xf numFmtId="164" fontId="2" fillId="4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1" fillId="2" borderId="2" xfId="0" applyNumberFormat="1" applyFont="1" applyFill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 wrapText="1"/>
    </xf>
    <xf numFmtId="164" fontId="2" fillId="4" borderId="14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164" fontId="2" fillId="6" borderId="5" xfId="0" applyNumberFormat="1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4" fillId="5" borderId="10" xfId="0" applyFont="1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67"/>
  <sheetViews>
    <sheetView showZeros="0" tabSelected="1" zoomScaleNormal="100" workbookViewId="0"/>
  </sheetViews>
  <sheetFormatPr defaultRowHeight="15" x14ac:dyDescent="0.25"/>
  <cols>
    <col min="2" max="2" width="34.140625" bestFit="1" customWidth="1"/>
    <col min="3" max="3" width="6" style="8" customWidth="1"/>
    <col min="4" max="5" width="5.28515625" style="8" bestFit="1" customWidth="1"/>
    <col min="6" max="6" width="5.28515625" style="8" customWidth="1"/>
    <col min="7" max="8" width="6.7109375" style="8" customWidth="1"/>
    <col min="9" max="9" width="5.5703125" style="8" customWidth="1"/>
    <col min="10" max="10" width="9.140625" style="8"/>
  </cols>
  <sheetData>
    <row r="2" spans="1:11" ht="39.75" customHeight="1" x14ac:dyDescent="0.25">
      <c r="A2" s="32" t="s">
        <v>46</v>
      </c>
      <c r="B2" s="33"/>
      <c r="C2" s="33"/>
      <c r="D2" s="33"/>
      <c r="E2" s="33"/>
      <c r="F2" s="33"/>
      <c r="G2" s="33"/>
      <c r="H2" s="33"/>
      <c r="I2" s="33"/>
      <c r="J2" s="34"/>
    </row>
    <row r="4" spans="1:11" x14ac:dyDescent="0.25">
      <c r="A4" s="29" t="s">
        <v>13</v>
      </c>
      <c r="B4" s="30"/>
      <c r="C4" s="30"/>
      <c r="D4" s="30"/>
      <c r="E4" s="30"/>
      <c r="F4" s="30"/>
      <c r="G4" s="30"/>
      <c r="H4" s="30"/>
      <c r="I4" s="30"/>
      <c r="J4" s="31"/>
    </row>
    <row r="5" spans="1:11" ht="15.75" thickBot="1" x14ac:dyDescent="0.3"/>
    <row r="6" spans="1:11" x14ac:dyDescent="0.25">
      <c r="A6" s="1" t="s">
        <v>0</v>
      </c>
      <c r="B6" s="38" t="s">
        <v>2</v>
      </c>
      <c r="C6" s="40" t="s">
        <v>3</v>
      </c>
      <c r="D6" s="13" t="s">
        <v>42</v>
      </c>
      <c r="E6" s="13" t="s">
        <v>4</v>
      </c>
      <c r="F6" s="5" t="s">
        <v>5</v>
      </c>
      <c r="G6" s="5" t="s">
        <v>5</v>
      </c>
      <c r="H6" s="5" t="s">
        <v>5</v>
      </c>
      <c r="I6" s="40" t="s">
        <v>6</v>
      </c>
      <c r="J6" s="5" t="s">
        <v>7</v>
      </c>
    </row>
    <row r="7" spans="1:11" ht="31.5" customHeight="1" thickBot="1" x14ac:dyDescent="0.3">
      <c r="A7" s="2" t="s">
        <v>1</v>
      </c>
      <c r="B7" s="39"/>
      <c r="C7" s="41"/>
      <c r="D7" s="14" t="s">
        <v>43</v>
      </c>
      <c r="E7" s="14" t="s">
        <v>44</v>
      </c>
      <c r="F7" s="6" t="s">
        <v>3</v>
      </c>
      <c r="G7" s="6" t="s">
        <v>41</v>
      </c>
      <c r="H7" s="6" t="s">
        <v>45</v>
      </c>
      <c r="I7" s="41"/>
      <c r="J7" s="6" t="s">
        <v>8</v>
      </c>
    </row>
    <row r="8" spans="1:11" ht="15.95" customHeight="1" thickBot="1" x14ac:dyDescent="0.3">
      <c r="A8" s="3" t="s">
        <v>47</v>
      </c>
      <c r="B8" s="4" t="s">
        <v>14</v>
      </c>
      <c r="C8" s="11">
        <v>1</v>
      </c>
      <c r="D8" s="11"/>
      <c r="E8" s="11"/>
      <c r="F8" s="11">
        <f>C8</f>
        <v>1</v>
      </c>
      <c r="G8" s="11">
        <f>D8</f>
        <v>0</v>
      </c>
      <c r="H8" s="11">
        <f>E8</f>
        <v>0</v>
      </c>
      <c r="I8" s="7"/>
      <c r="J8" s="12">
        <f>F8+G8+H8</f>
        <v>1</v>
      </c>
      <c r="K8" s="9"/>
    </row>
    <row r="9" spans="1:11" ht="15.95" customHeight="1" thickBot="1" x14ac:dyDescent="0.3">
      <c r="A9" s="3" t="s">
        <v>48</v>
      </c>
      <c r="B9" s="4" t="s">
        <v>15</v>
      </c>
      <c r="C9" s="11">
        <v>1</v>
      </c>
      <c r="D9" s="11"/>
      <c r="E9" s="11"/>
      <c r="F9" s="11">
        <f>C9+F8</f>
        <v>2</v>
      </c>
      <c r="G9" s="11">
        <f>D9+G8</f>
        <v>0</v>
      </c>
      <c r="H9" s="11">
        <f>E9+H8</f>
        <v>0</v>
      </c>
      <c r="I9" s="7"/>
      <c r="J9" s="12">
        <f t="shared" ref="J9:J24" si="0">F9+G9+H9</f>
        <v>2</v>
      </c>
    </row>
    <row r="10" spans="1:11" ht="15.95" customHeight="1" thickBot="1" x14ac:dyDescent="0.3">
      <c r="A10" s="3" t="s">
        <v>49</v>
      </c>
      <c r="B10" s="4" t="s">
        <v>16</v>
      </c>
      <c r="C10" s="11">
        <v>1</v>
      </c>
      <c r="D10" s="11"/>
      <c r="E10" s="11"/>
      <c r="F10" s="11">
        <f t="shared" ref="F10:F24" si="1">C10+F9</f>
        <v>3</v>
      </c>
      <c r="G10" s="11">
        <f t="shared" ref="G10:H24" si="2">D10+G9</f>
        <v>0</v>
      </c>
      <c r="H10" s="11">
        <f t="shared" si="2"/>
        <v>0</v>
      </c>
      <c r="I10" s="7"/>
      <c r="J10" s="12">
        <f t="shared" si="0"/>
        <v>3</v>
      </c>
    </row>
    <row r="11" spans="1:11" ht="15.95" customHeight="1" thickBot="1" x14ac:dyDescent="0.3">
      <c r="A11" s="3" t="s">
        <v>50</v>
      </c>
      <c r="B11" s="4" t="s">
        <v>17</v>
      </c>
      <c r="C11" s="11">
        <v>1</v>
      </c>
      <c r="D11" s="11"/>
      <c r="E11" s="11"/>
      <c r="F11" s="11">
        <f t="shared" si="1"/>
        <v>4</v>
      </c>
      <c r="G11" s="11">
        <f t="shared" si="2"/>
        <v>0</v>
      </c>
      <c r="H11" s="11">
        <f t="shared" si="2"/>
        <v>0</v>
      </c>
      <c r="I11" s="7"/>
      <c r="J11" s="12">
        <f t="shared" si="0"/>
        <v>4</v>
      </c>
    </row>
    <row r="12" spans="1:11" ht="15.95" customHeight="1" thickBot="1" x14ac:dyDescent="0.3">
      <c r="A12" s="3" t="s">
        <v>51</v>
      </c>
      <c r="B12" s="4" t="s">
        <v>18</v>
      </c>
      <c r="C12" s="11">
        <v>1</v>
      </c>
      <c r="D12" s="11"/>
      <c r="E12" s="11"/>
      <c r="F12" s="11">
        <f t="shared" si="1"/>
        <v>5</v>
      </c>
      <c r="G12" s="11">
        <f t="shared" si="2"/>
        <v>0</v>
      </c>
      <c r="H12" s="11">
        <f t="shared" si="2"/>
        <v>0</v>
      </c>
      <c r="I12" s="7"/>
      <c r="J12" s="12">
        <f t="shared" si="0"/>
        <v>5</v>
      </c>
    </row>
    <row r="13" spans="1:11" ht="15.95" customHeight="1" thickBot="1" x14ac:dyDescent="0.3">
      <c r="A13" s="3" t="s">
        <v>52</v>
      </c>
      <c r="B13" s="4" t="s">
        <v>19</v>
      </c>
      <c r="C13" s="11">
        <v>1</v>
      </c>
      <c r="D13" s="11"/>
      <c r="E13" s="11"/>
      <c r="F13" s="11">
        <f t="shared" si="1"/>
        <v>6</v>
      </c>
      <c r="G13" s="11">
        <f t="shared" si="2"/>
        <v>0</v>
      </c>
      <c r="H13" s="11">
        <f t="shared" si="2"/>
        <v>0</v>
      </c>
      <c r="I13" s="7"/>
      <c r="J13" s="12">
        <f t="shared" si="0"/>
        <v>6</v>
      </c>
    </row>
    <row r="14" spans="1:11" ht="15.95" customHeight="1" thickBot="1" x14ac:dyDescent="0.3">
      <c r="A14" s="3" t="s">
        <v>53</v>
      </c>
      <c r="B14" s="4" t="s">
        <v>20</v>
      </c>
      <c r="C14" s="11">
        <v>1</v>
      </c>
      <c r="D14" s="11"/>
      <c r="E14" s="11"/>
      <c r="F14" s="11">
        <f t="shared" si="1"/>
        <v>7</v>
      </c>
      <c r="G14" s="11">
        <f t="shared" si="2"/>
        <v>0</v>
      </c>
      <c r="H14" s="11">
        <f t="shared" si="2"/>
        <v>0</v>
      </c>
      <c r="I14" s="7"/>
      <c r="J14" s="12">
        <f t="shared" si="0"/>
        <v>7</v>
      </c>
    </row>
    <row r="15" spans="1:11" ht="15.95" customHeight="1" thickBot="1" x14ac:dyDescent="0.3">
      <c r="A15" s="3" t="s">
        <v>54</v>
      </c>
      <c r="B15" s="4" t="s">
        <v>21</v>
      </c>
      <c r="C15" s="11">
        <v>1</v>
      </c>
      <c r="D15" s="11"/>
      <c r="E15" s="11"/>
      <c r="F15" s="11">
        <f t="shared" si="1"/>
        <v>8</v>
      </c>
      <c r="G15" s="11">
        <f t="shared" si="2"/>
        <v>0</v>
      </c>
      <c r="H15" s="11">
        <f t="shared" si="2"/>
        <v>0</v>
      </c>
      <c r="I15" s="7"/>
      <c r="J15" s="12">
        <f t="shared" si="0"/>
        <v>8</v>
      </c>
    </row>
    <row r="16" spans="1:11" ht="15.95" customHeight="1" thickBot="1" x14ac:dyDescent="0.3">
      <c r="A16" s="3" t="s">
        <v>55</v>
      </c>
      <c r="B16" s="4" t="s">
        <v>26</v>
      </c>
      <c r="C16" s="11">
        <v>1</v>
      </c>
      <c r="D16" s="11"/>
      <c r="E16" s="11"/>
      <c r="F16" s="11">
        <f t="shared" si="1"/>
        <v>9</v>
      </c>
      <c r="G16" s="11">
        <f t="shared" si="2"/>
        <v>0</v>
      </c>
      <c r="H16" s="11">
        <f t="shared" si="2"/>
        <v>0</v>
      </c>
      <c r="I16" s="7"/>
      <c r="J16" s="12">
        <f t="shared" si="0"/>
        <v>9</v>
      </c>
    </row>
    <row r="17" spans="1:10" ht="15.95" customHeight="1" thickBot="1" x14ac:dyDescent="0.3">
      <c r="A17" s="3" t="s">
        <v>56</v>
      </c>
      <c r="B17" s="4" t="s">
        <v>27</v>
      </c>
      <c r="C17" s="11">
        <v>1</v>
      </c>
      <c r="D17" s="11"/>
      <c r="E17" s="11"/>
      <c r="F17" s="11">
        <f t="shared" si="1"/>
        <v>10</v>
      </c>
      <c r="G17" s="11">
        <f t="shared" si="2"/>
        <v>0</v>
      </c>
      <c r="H17" s="11">
        <f t="shared" si="2"/>
        <v>0</v>
      </c>
      <c r="I17" s="7"/>
      <c r="J17" s="12">
        <f t="shared" si="0"/>
        <v>10</v>
      </c>
    </row>
    <row r="18" spans="1:10" ht="15.95" customHeight="1" thickBot="1" x14ac:dyDescent="0.3">
      <c r="A18" s="3" t="s">
        <v>57</v>
      </c>
      <c r="B18" s="4" t="s">
        <v>22</v>
      </c>
      <c r="C18" s="11">
        <v>1</v>
      </c>
      <c r="D18" s="11"/>
      <c r="E18" s="11"/>
      <c r="F18" s="11">
        <f t="shared" si="1"/>
        <v>11</v>
      </c>
      <c r="G18" s="11">
        <f t="shared" si="2"/>
        <v>0</v>
      </c>
      <c r="H18" s="11">
        <f t="shared" si="2"/>
        <v>0</v>
      </c>
      <c r="I18" s="7"/>
      <c r="J18" s="12">
        <f t="shared" si="0"/>
        <v>11</v>
      </c>
    </row>
    <row r="19" spans="1:10" ht="15.95" customHeight="1" thickBot="1" x14ac:dyDescent="0.3">
      <c r="A19" s="3" t="s">
        <v>58</v>
      </c>
      <c r="B19" s="4" t="s">
        <v>28</v>
      </c>
      <c r="C19" s="11">
        <v>1</v>
      </c>
      <c r="D19" s="11"/>
      <c r="E19" s="11"/>
      <c r="F19" s="11">
        <f t="shared" si="1"/>
        <v>12</v>
      </c>
      <c r="G19" s="11">
        <f t="shared" si="2"/>
        <v>0</v>
      </c>
      <c r="H19" s="11">
        <f t="shared" si="2"/>
        <v>0</v>
      </c>
      <c r="I19" s="7"/>
      <c r="J19" s="12">
        <f t="shared" si="0"/>
        <v>12</v>
      </c>
    </row>
    <row r="20" spans="1:10" ht="15.95" customHeight="1" thickBot="1" x14ac:dyDescent="0.3">
      <c r="A20" s="3" t="s">
        <v>59</v>
      </c>
      <c r="B20" s="4" t="s">
        <v>29</v>
      </c>
      <c r="C20" s="11">
        <v>1</v>
      </c>
      <c r="D20" s="11"/>
      <c r="E20" s="11"/>
      <c r="F20" s="11">
        <f t="shared" si="1"/>
        <v>13</v>
      </c>
      <c r="G20" s="11">
        <f t="shared" si="2"/>
        <v>0</v>
      </c>
      <c r="H20" s="11">
        <f t="shared" si="2"/>
        <v>0</v>
      </c>
      <c r="I20" s="7"/>
      <c r="J20" s="12">
        <f t="shared" si="0"/>
        <v>13</v>
      </c>
    </row>
    <row r="21" spans="1:10" ht="15.95" customHeight="1" thickBot="1" x14ac:dyDescent="0.3">
      <c r="A21" s="3" t="s">
        <v>60</v>
      </c>
      <c r="B21" s="4" t="s">
        <v>30</v>
      </c>
      <c r="C21" s="11">
        <v>1</v>
      </c>
      <c r="D21" s="11"/>
      <c r="E21" s="11"/>
      <c r="F21" s="11">
        <f t="shared" si="1"/>
        <v>14</v>
      </c>
      <c r="G21" s="11">
        <f t="shared" si="2"/>
        <v>0</v>
      </c>
      <c r="H21" s="11">
        <f t="shared" si="2"/>
        <v>0</v>
      </c>
      <c r="I21" s="7"/>
      <c r="J21" s="12">
        <f t="shared" si="0"/>
        <v>14</v>
      </c>
    </row>
    <row r="22" spans="1:10" ht="15.95" customHeight="1" thickBot="1" x14ac:dyDescent="0.3">
      <c r="A22" s="3" t="s">
        <v>61</v>
      </c>
      <c r="B22" s="4" t="s">
        <v>23</v>
      </c>
      <c r="C22" s="11">
        <v>1</v>
      </c>
      <c r="D22" s="11"/>
      <c r="E22" s="11"/>
      <c r="F22" s="11">
        <f t="shared" si="1"/>
        <v>15</v>
      </c>
      <c r="G22" s="11">
        <f t="shared" si="2"/>
        <v>0</v>
      </c>
      <c r="H22" s="11">
        <f t="shared" si="2"/>
        <v>0</v>
      </c>
      <c r="I22" s="7"/>
      <c r="J22" s="12">
        <f t="shared" si="0"/>
        <v>15</v>
      </c>
    </row>
    <row r="23" spans="1:10" ht="15.95" customHeight="1" thickBot="1" x14ac:dyDescent="0.3">
      <c r="A23" s="3" t="s">
        <v>62</v>
      </c>
      <c r="B23" s="4" t="s">
        <v>24</v>
      </c>
      <c r="C23" s="11">
        <v>1</v>
      </c>
      <c r="D23" s="11"/>
      <c r="E23" s="11"/>
      <c r="F23" s="11">
        <f t="shared" si="1"/>
        <v>16</v>
      </c>
      <c r="G23" s="11">
        <f t="shared" si="2"/>
        <v>0</v>
      </c>
      <c r="H23" s="11">
        <f t="shared" si="2"/>
        <v>0</v>
      </c>
      <c r="I23" s="7"/>
      <c r="J23" s="12">
        <f t="shared" si="0"/>
        <v>16</v>
      </c>
    </row>
    <row r="24" spans="1:10" ht="15.95" customHeight="1" thickBot="1" x14ac:dyDescent="0.3">
      <c r="A24" s="3" t="s">
        <v>63</v>
      </c>
      <c r="B24" s="4" t="s">
        <v>31</v>
      </c>
      <c r="C24" s="11">
        <v>1</v>
      </c>
      <c r="D24" s="11"/>
      <c r="E24" s="11"/>
      <c r="F24" s="11">
        <f t="shared" si="1"/>
        <v>17</v>
      </c>
      <c r="G24" s="11">
        <f t="shared" si="2"/>
        <v>0</v>
      </c>
      <c r="H24" s="11">
        <f t="shared" si="2"/>
        <v>0</v>
      </c>
      <c r="I24" s="7"/>
      <c r="J24" s="12">
        <f t="shared" si="0"/>
        <v>17</v>
      </c>
    </row>
    <row r="25" spans="1:10" ht="15.95" customHeight="1" thickBot="1" x14ac:dyDescent="0.3">
      <c r="A25" s="42" t="s">
        <v>9</v>
      </c>
      <c r="B25" s="43"/>
      <c r="C25" s="43"/>
      <c r="D25" s="43"/>
      <c r="E25" s="43"/>
      <c r="F25" s="43"/>
      <c r="G25" s="43"/>
      <c r="H25" s="43"/>
      <c r="I25" s="43"/>
      <c r="J25" s="44"/>
    </row>
    <row r="26" spans="1:10" ht="15.95" customHeight="1" thickBot="1" x14ac:dyDescent="0.3">
      <c r="A26" s="3" t="s">
        <v>64</v>
      </c>
      <c r="B26" s="4" t="s">
        <v>25</v>
      </c>
      <c r="C26" s="11"/>
      <c r="D26" s="11">
        <v>0.2</v>
      </c>
      <c r="E26" s="11"/>
      <c r="F26" s="11">
        <f>F24+C26</f>
        <v>17</v>
      </c>
      <c r="G26" s="11">
        <f>G24+D26</f>
        <v>0.2</v>
      </c>
      <c r="H26" s="11">
        <f>H24+E26</f>
        <v>0</v>
      </c>
      <c r="I26" s="7"/>
      <c r="J26" s="12">
        <f>F26+G26+H26</f>
        <v>17.2</v>
      </c>
    </row>
    <row r="27" spans="1:10" s="10" customFormat="1" ht="15.95" customHeight="1" thickBot="1" x14ac:dyDescent="0.3">
      <c r="A27" s="3" t="s">
        <v>65</v>
      </c>
      <c r="B27" s="4" t="s">
        <v>33</v>
      </c>
      <c r="C27" s="11">
        <v>0.5</v>
      </c>
      <c r="D27" s="11"/>
      <c r="E27" s="11"/>
      <c r="F27" s="11">
        <f>C27+F26</f>
        <v>17.5</v>
      </c>
      <c r="G27" s="11">
        <f>D27+G26</f>
        <v>0.2</v>
      </c>
      <c r="H27" s="11">
        <f>E27+H26</f>
        <v>0</v>
      </c>
      <c r="I27" s="7"/>
      <c r="J27" s="12">
        <f>F27+G27+H27</f>
        <v>17.7</v>
      </c>
    </row>
    <row r="28" spans="1:10" s="10" customFormat="1" ht="15.95" customHeight="1" thickBot="1" x14ac:dyDescent="0.3">
      <c r="A28" s="3" t="s">
        <v>66</v>
      </c>
      <c r="B28" s="4" t="s">
        <v>32</v>
      </c>
      <c r="C28" s="11"/>
      <c r="D28" s="11">
        <v>0.4</v>
      </c>
      <c r="E28" s="11"/>
      <c r="F28" s="11">
        <f t="shared" ref="F28:F36" si="3">C28+F27</f>
        <v>17.5</v>
      </c>
      <c r="G28" s="11">
        <f t="shared" ref="G28:H36" si="4">D28+G27</f>
        <v>0.60000000000000009</v>
      </c>
      <c r="H28" s="11">
        <f t="shared" si="4"/>
        <v>0</v>
      </c>
      <c r="I28" s="7"/>
      <c r="J28" s="12">
        <f t="shared" ref="J28:J36" si="5">F28+G28+H28</f>
        <v>18.100000000000001</v>
      </c>
    </row>
    <row r="29" spans="1:10" s="10" customFormat="1" ht="15.95" customHeight="1" thickBot="1" x14ac:dyDescent="0.3">
      <c r="A29" s="3" t="s">
        <v>67</v>
      </c>
      <c r="B29" s="4" t="s">
        <v>33</v>
      </c>
      <c r="C29" s="11">
        <v>0.5</v>
      </c>
      <c r="D29" s="11"/>
      <c r="E29" s="11"/>
      <c r="F29" s="11">
        <f t="shared" si="3"/>
        <v>18</v>
      </c>
      <c r="G29" s="11">
        <f t="shared" si="4"/>
        <v>0.60000000000000009</v>
      </c>
      <c r="H29" s="11">
        <f t="shared" si="4"/>
        <v>0</v>
      </c>
      <c r="I29" s="7"/>
      <c r="J29" s="12">
        <f t="shared" si="5"/>
        <v>18.600000000000001</v>
      </c>
    </row>
    <row r="30" spans="1:10" s="10" customFormat="1" ht="15.95" customHeight="1" thickBot="1" x14ac:dyDescent="0.3">
      <c r="A30" s="3" t="s">
        <v>68</v>
      </c>
      <c r="B30" s="4" t="s">
        <v>32</v>
      </c>
      <c r="C30" s="11"/>
      <c r="D30" s="11">
        <v>0.6</v>
      </c>
      <c r="E30" s="11"/>
      <c r="F30" s="11">
        <f t="shared" si="3"/>
        <v>18</v>
      </c>
      <c r="G30" s="11">
        <f t="shared" si="4"/>
        <v>1.2000000000000002</v>
      </c>
      <c r="H30" s="11">
        <f t="shared" si="4"/>
        <v>0</v>
      </c>
      <c r="I30" s="7"/>
      <c r="J30" s="12">
        <f t="shared" si="5"/>
        <v>19.2</v>
      </c>
    </row>
    <row r="31" spans="1:10" ht="15.95" customHeight="1" thickBot="1" x14ac:dyDescent="0.3">
      <c r="A31" s="3" t="s">
        <v>69</v>
      </c>
      <c r="B31" s="4" t="s">
        <v>33</v>
      </c>
      <c r="C31" s="11">
        <v>0.5</v>
      </c>
      <c r="D31" s="11"/>
      <c r="E31" s="11"/>
      <c r="F31" s="11">
        <f t="shared" si="3"/>
        <v>18.5</v>
      </c>
      <c r="G31" s="11">
        <f t="shared" si="4"/>
        <v>1.2000000000000002</v>
      </c>
      <c r="H31" s="11">
        <f t="shared" si="4"/>
        <v>0</v>
      </c>
      <c r="I31" s="7"/>
      <c r="J31" s="12">
        <f t="shared" si="5"/>
        <v>19.7</v>
      </c>
    </row>
    <row r="32" spans="1:10" ht="15.95" customHeight="1" thickBot="1" x14ac:dyDescent="0.3">
      <c r="A32" s="3" t="s">
        <v>70</v>
      </c>
      <c r="B32" s="4" t="s">
        <v>32</v>
      </c>
      <c r="C32" s="11"/>
      <c r="D32" s="11">
        <v>0.8</v>
      </c>
      <c r="E32" s="11"/>
      <c r="F32" s="11">
        <f t="shared" si="3"/>
        <v>18.5</v>
      </c>
      <c r="G32" s="11">
        <f t="shared" si="4"/>
        <v>2</v>
      </c>
      <c r="H32" s="11">
        <f t="shared" si="4"/>
        <v>0</v>
      </c>
      <c r="I32" s="7"/>
      <c r="J32" s="12">
        <f t="shared" si="5"/>
        <v>20.5</v>
      </c>
    </row>
    <row r="33" spans="1:10" ht="15.95" customHeight="1" thickBot="1" x14ac:dyDescent="0.3">
      <c r="A33" s="3" t="s">
        <v>71</v>
      </c>
      <c r="B33" s="4" t="s">
        <v>34</v>
      </c>
      <c r="C33" s="11">
        <v>1</v>
      </c>
      <c r="D33" s="11"/>
      <c r="E33" s="11"/>
      <c r="F33" s="11">
        <f t="shared" si="3"/>
        <v>19.5</v>
      </c>
      <c r="G33" s="11">
        <f t="shared" si="4"/>
        <v>2</v>
      </c>
      <c r="H33" s="11">
        <f t="shared" si="4"/>
        <v>0</v>
      </c>
      <c r="I33" s="7"/>
      <c r="J33" s="12">
        <f t="shared" si="5"/>
        <v>21.5</v>
      </c>
    </row>
    <row r="34" spans="1:10" ht="15.95" customHeight="1" thickBot="1" x14ac:dyDescent="0.3">
      <c r="A34" s="3" t="s">
        <v>72</v>
      </c>
      <c r="B34" s="4" t="s">
        <v>35</v>
      </c>
      <c r="C34" s="11">
        <v>1</v>
      </c>
      <c r="D34" s="11"/>
      <c r="E34" s="11"/>
      <c r="F34" s="11">
        <f t="shared" si="3"/>
        <v>20.5</v>
      </c>
      <c r="G34" s="11">
        <f t="shared" si="4"/>
        <v>2</v>
      </c>
      <c r="H34" s="11">
        <f t="shared" si="4"/>
        <v>0</v>
      </c>
      <c r="I34" s="7"/>
      <c r="J34" s="12">
        <f t="shared" si="5"/>
        <v>22.5</v>
      </c>
    </row>
    <row r="35" spans="1:10" ht="15.95" customHeight="1" thickBot="1" x14ac:dyDescent="0.3">
      <c r="A35" s="3" t="s">
        <v>73</v>
      </c>
      <c r="B35" s="4" t="s">
        <v>10</v>
      </c>
      <c r="C35" s="11">
        <v>1</v>
      </c>
      <c r="D35" s="11"/>
      <c r="E35" s="11"/>
      <c r="F35" s="11">
        <f t="shared" si="3"/>
        <v>21.5</v>
      </c>
      <c r="G35" s="11">
        <f t="shared" si="4"/>
        <v>2</v>
      </c>
      <c r="H35" s="11">
        <f t="shared" si="4"/>
        <v>0</v>
      </c>
      <c r="I35" s="7"/>
      <c r="J35" s="12">
        <f t="shared" si="5"/>
        <v>23.5</v>
      </c>
    </row>
    <row r="36" spans="1:10" ht="15.95" customHeight="1" thickBot="1" x14ac:dyDescent="0.3">
      <c r="A36" s="3" t="s">
        <v>74</v>
      </c>
      <c r="B36" s="4" t="s">
        <v>36</v>
      </c>
      <c r="C36" s="11">
        <v>1</v>
      </c>
      <c r="D36" s="11"/>
      <c r="E36" s="11"/>
      <c r="F36" s="11">
        <f t="shared" si="3"/>
        <v>22.5</v>
      </c>
      <c r="G36" s="11">
        <f t="shared" si="4"/>
        <v>2</v>
      </c>
      <c r="H36" s="11">
        <f t="shared" si="4"/>
        <v>0</v>
      </c>
      <c r="I36" s="7"/>
      <c r="J36" s="12">
        <f t="shared" si="5"/>
        <v>24.5</v>
      </c>
    </row>
    <row r="37" spans="1:10" ht="15.95" customHeight="1" thickBot="1" x14ac:dyDescent="0.3">
      <c r="A37" s="42" t="s">
        <v>11</v>
      </c>
      <c r="B37" s="43"/>
      <c r="C37" s="43"/>
      <c r="D37" s="43"/>
      <c r="E37" s="43"/>
      <c r="F37" s="43"/>
      <c r="G37" s="43"/>
      <c r="H37" s="43"/>
      <c r="I37" s="43"/>
      <c r="J37" s="44"/>
    </row>
    <row r="38" spans="1:10" ht="15.95" customHeight="1" thickBot="1" x14ac:dyDescent="0.3">
      <c r="A38" s="3" t="s">
        <v>75</v>
      </c>
      <c r="B38" s="4" t="s">
        <v>37</v>
      </c>
      <c r="C38" s="11"/>
      <c r="D38" s="11">
        <v>0.8</v>
      </c>
      <c r="E38" s="11"/>
      <c r="F38" s="11">
        <f>F36+C38</f>
        <v>22.5</v>
      </c>
      <c r="G38" s="11">
        <f>G36+D38</f>
        <v>2.8</v>
      </c>
      <c r="H38" s="11">
        <f>H36+E38</f>
        <v>0</v>
      </c>
      <c r="I38" s="7"/>
      <c r="J38" s="12">
        <f t="shared" ref="J38:J64" si="6">F38+G38+H38</f>
        <v>25.3</v>
      </c>
    </row>
    <row r="39" spans="1:10" ht="15.95" customHeight="1" thickBot="1" x14ac:dyDescent="0.3">
      <c r="A39" s="3" t="s">
        <v>76</v>
      </c>
      <c r="B39" s="4" t="s">
        <v>38</v>
      </c>
      <c r="C39" s="11">
        <v>1</v>
      </c>
      <c r="D39" s="11"/>
      <c r="E39" s="11"/>
      <c r="F39" s="11">
        <f>C39+F38</f>
        <v>23.5</v>
      </c>
      <c r="G39" s="11">
        <f>D39+G38</f>
        <v>2.8</v>
      </c>
      <c r="H39" s="11">
        <f>E39+H38</f>
        <v>0</v>
      </c>
      <c r="I39" s="7"/>
      <c r="J39" s="12">
        <f t="shared" si="6"/>
        <v>26.3</v>
      </c>
    </row>
    <row r="40" spans="1:10" ht="15.95" customHeight="1" thickBot="1" x14ac:dyDescent="0.3">
      <c r="A40" s="3" t="s">
        <v>77</v>
      </c>
      <c r="B40" s="4" t="s">
        <v>39</v>
      </c>
      <c r="C40" s="11"/>
      <c r="D40" s="11">
        <v>1</v>
      </c>
      <c r="E40" s="11"/>
      <c r="F40" s="11">
        <f t="shared" ref="F40:F42" si="7">C40+F39</f>
        <v>23.5</v>
      </c>
      <c r="G40" s="11">
        <f t="shared" ref="G40:H42" si="8">D40+G39</f>
        <v>3.8</v>
      </c>
      <c r="H40" s="11">
        <f t="shared" si="8"/>
        <v>0</v>
      </c>
      <c r="I40" s="7"/>
      <c r="J40" s="12">
        <f t="shared" si="6"/>
        <v>27.3</v>
      </c>
    </row>
    <row r="41" spans="1:10" ht="15.95" customHeight="1" thickBot="1" x14ac:dyDescent="0.3">
      <c r="A41" s="3" t="s">
        <v>78</v>
      </c>
      <c r="B41" s="4" t="s">
        <v>40</v>
      </c>
      <c r="C41" s="11">
        <v>1</v>
      </c>
      <c r="D41" s="11"/>
      <c r="E41" s="11"/>
      <c r="F41" s="11">
        <f t="shared" si="7"/>
        <v>24.5</v>
      </c>
      <c r="G41" s="11">
        <f t="shared" si="8"/>
        <v>3.8</v>
      </c>
      <c r="H41" s="11">
        <f t="shared" si="8"/>
        <v>0</v>
      </c>
      <c r="I41" s="7"/>
      <c r="J41" s="12">
        <f t="shared" si="6"/>
        <v>28.3</v>
      </c>
    </row>
    <row r="42" spans="1:10" s="10" customFormat="1" ht="15.95" customHeight="1" thickBot="1" x14ac:dyDescent="0.3">
      <c r="A42" s="15" t="s">
        <v>79</v>
      </c>
      <c r="B42" s="16" t="s">
        <v>39</v>
      </c>
      <c r="C42" s="17"/>
      <c r="D42" s="17">
        <v>1.2</v>
      </c>
      <c r="E42" s="17"/>
      <c r="F42" s="17">
        <f t="shared" si="7"/>
        <v>24.5</v>
      </c>
      <c r="G42" s="17">
        <f t="shared" si="8"/>
        <v>5</v>
      </c>
      <c r="H42" s="17">
        <f t="shared" si="8"/>
        <v>0</v>
      </c>
      <c r="I42" s="18"/>
      <c r="J42" s="19">
        <f t="shared" si="6"/>
        <v>29.5</v>
      </c>
    </row>
    <row r="43" spans="1:10" s="10" customFormat="1" ht="15.95" customHeight="1" thickTop="1" thickBot="1" x14ac:dyDescent="0.3">
      <c r="A43" s="3" t="s">
        <v>80</v>
      </c>
      <c r="B43" s="4" t="s">
        <v>12</v>
      </c>
      <c r="C43" s="11">
        <v>1.2</v>
      </c>
      <c r="D43" s="11"/>
      <c r="E43" s="11"/>
      <c r="F43" s="11">
        <f t="shared" ref="F43:F62" si="9">C43+F42</f>
        <v>25.7</v>
      </c>
      <c r="G43" s="11">
        <f t="shared" ref="G43:G62" si="10">D43+G42</f>
        <v>5</v>
      </c>
      <c r="H43" s="11">
        <f t="shared" ref="H43:H62" si="11">E43+H42</f>
        <v>0</v>
      </c>
      <c r="I43" s="7">
        <v>1</v>
      </c>
      <c r="J43" s="12">
        <f t="shared" si="6"/>
        <v>30.7</v>
      </c>
    </row>
    <row r="44" spans="1:10" s="10" customFormat="1" ht="15.95" customHeight="1" thickBot="1" x14ac:dyDescent="0.3">
      <c r="A44" s="3" t="s">
        <v>81</v>
      </c>
      <c r="B44" s="4" t="s">
        <v>99</v>
      </c>
      <c r="C44" s="11">
        <v>1.5</v>
      </c>
      <c r="D44" s="11"/>
      <c r="E44" s="11"/>
      <c r="F44" s="11">
        <f t="shared" si="9"/>
        <v>27.2</v>
      </c>
      <c r="G44" s="11">
        <f t="shared" si="10"/>
        <v>5</v>
      </c>
      <c r="H44" s="11">
        <f t="shared" si="11"/>
        <v>0</v>
      </c>
      <c r="I44" s="7"/>
      <c r="J44" s="12">
        <f t="shared" si="6"/>
        <v>32.200000000000003</v>
      </c>
    </row>
    <row r="45" spans="1:10" s="10" customFormat="1" ht="15.95" customHeight="1" thickBot="1" x14ac:dyDescent="0.3">
      <c r="A45" s="3" t="s">
        <v>82</v>
      </c>
      <c r="B45" s="4" t="s">
        <v>100</v>
      </c>
      <c r="C45" s="11">
        <v>1.5</v>
      </c>
      <c r="D45" s="11"/>
      <c r="E45" s="11"/>
      <c r="F45" s="11">
        <f t="shared" si="9"/>
        <v>28.7</v>
      </c>
      <c r="G45" s="11">
        <f t="shared" si="10"/>
        <v>5</v>
      </c>
      <c r="H45" s="11">
        <f t="shared" si="11"/>
        <v>0</v>
      </c>
      <c r="I45" s="7"/>
      <c r="J45" s="12">
        <f t="shared" si="6"/>
        <v>33.700000000000003</v>
      </c>
    </row>
    <row r="46" spans="1:10" s="10" customFormat="1" ht="15.95" customHeight="1" thickBot="1" x14ac:dyDescent="0.3">
      <c r="A46" s="3" t="s">
        <v>83</v>
      </c>
      <c r="B46" s="4" t="s">
        <v>12</v>
      </c>
      <c r="C46" s="11">
        <v>1.2</v>
      </c>
      <c r="D46" s="11"/>
      <c r="E46" s="11"/>
      <c r="F46" s="11">
        <f t="shared" si="9"/>
        <v>29.9</v>
      </c>
      <c r="G46" s="11">
        <f t="shared" si="10"/>
        <v>5</v>
      </c>
      <c r="H46" s="11">
        <f t="shared" si="11"/>
        <v>0</v>
      </c>
      <c r="I46" s="7">
        <v>1</v>
      </c>
      <c r="J46" s="12">
        <f t="shared" si="6"/>
        <v>34.9</v>
      </c>
    </row>
    <row r="47" spans="1:10" s="10" customFormat="1" ht="15.95" customHeight="1" thickBot="1" x14ac:dyDescent="0.3">
      <c r="A47" s="3" t="s">
        <v>84</v>
      </c>
      <c r="B47" s="4" t="s">
        <v>101</v>
      </c>
      <c r="C47" s="11">
        <v>2</v>
      </c>
      <c r="D47" s="11"/>
      <c r="E47" s="11"/>
      <c r="F47" s="11">
        <f t="shared" si="9"/>
        <v>31.9</v>
      </c>
      <c r="G47" s="11">
        <f t="shared" si="10"/>
        <v>5</v>
      </c>
      <c r="H47" s="11">
        <f t="shared" si="11"/>
        <v>0</v>
      </c>
      <c r="I47" s="7"/>
      <c r="J47" s="12">
        <f t="shared" si="6"/>
        <v>36.9</v>
      </c>
    </row>
    <row r="48" spans="1:10" s="10" customFormat="1" ht="15.95" customHeight="1" thickBot="1" x14ac:dyDescent="0.3">
      <c r="A48" s="3" t="s">
        <v>85</v>
      </c>
      <c r="B48" s="4" t="s">
        <v>102</v>
      </c>
      <c r="C48" s="11"/>
      <c r="D48" s="11"/>
      <c r="E48" s="11">
        <v>1</v>
      </c>
      <c r="F48" s="11">
        <f t="shared" si="9"/>
        <v>31.9</v>
      </c>
      <c r="G48" s="11">
        <f t="shared" si="10"/>
        <v>5</v>
      </c>
      <c r="H48" s="11">
        <f t="shared" si="11"/>
        <v>1</v>
      </c>
      <c r="I48" s="7"/>
      <c r="J48" s="12">
        <f t="shared" si="6"/>
        <v>37.9</v>
      </c>
    </row>
    <row r="49" spans="1:10" s="10" customFormat="1" ht="15.95" customHeight="1" thickBot="1" x14ac:dyDescent="0.3">
      <c r="A49" s="3" t="s">
        <v>86</v>
      </c>
      <c r="B49" s="4" t="s">
        <v>115</v>
      </c>
      <c r="C49" s="11">
        <v>2</v>
      </c>
      <c r="D49" s="11"/>
      <c r="E49" s="11"/>
      <c r="F49" s="11">
        <f t="shared" si="9"/>
        <v>33.9</v>
      </c>
      <c r="G49" s="11">
        <f t="shared" si="10"/>
        <v>5</v>
      </c>
      <c r="H49" s="11">
        <f t="shared" si="11"/>
        <v>1</v>
      </c>
      <c r="I49" s="7"/>
      <c r="J49" s="12">
        <f t="shared" si="6"/>
        <v>39.9</v>
      </c>
    </row>
    <row r="50" spans="1:10" s="10" customFormat="1" ht="15.95" customHeight="1" thickBot="1" x14ac:dyDescent="0.3">
      <c r="A50" s="3" t="s">
        <v>87</v>
      </c>
      <c r="B50" s="4" t="s">
        <v>103</v>
      </c>
      <c r="C50" s="11"/>
      <c r="D50" s="11"/>
      <c r="E50" s="11">
        <v>1.5</v>
      </c>
      <c r="F50" s="11">
        <f t="shared" si="9"/>
        <v>33.9</v>
      </c>
      <c r="G50" s="11">
        <f t="shared" si="10"/>
        <v>5</v>
      </c>
      <c r="H50" s="11">
        <f t="shared" si="11"/>
        <v>2.5</v>
      </c>
      <c r="I50" s="7"/>
      <c r="J50" s="12">
        <f t="shared" si="6"/>
        <v>41.4</v>
      </c>
    </row>
    <row r="51" spans="1:10" s="10" customFormat="1" ht="15.95" customHeight="1" thickBot="1" x14ac:dyDescent="0.3">
      <c r="A51" s="3" t="s">
        <v>88</v>
      </c>
      <c r="B51" s="4" t="s">
        <v>12</v>
      </c>
      <c r="C51" s="11">
        <v>1.2</v>
      </c>
      <c r="D51" s="11"/>
      <c r="E51" s="11"/>
      <c r="F51" s="11">
        <f t="shared" si="9"/>
        <v>35.1</v>
      </c>
      <c r="G51" s="11">
        <f t="shared" si="10"/>
        <v>5</v>
      </c>
      <c r="H51" s="11">
        <f t="shared" si="11"/>
        <v>2.5</v>
      </c>
      <c r="I51" s="7">
        <v>1</v>
      </c>
      <c r="J51" s="12">
        <f t="shared" si="6"/>
        <v>42.6</v>
      </c>
    </row>
    <row r="52" spans="1:10" s="10" customFormat="1" ht="15.95" customHeight="1" thickBot="1" x14ac:dyDescent="0.3">
      <c r="A52" s="3" t="s">
        <v>89</v>
      </c>
      <c r="B52" s="4" t="s">
        <v>104</v>
      </c>
      <c r="C52" s="11">
        <v>2</v>
      </c>
      <c r="D52" s="11"/>
      <c r="E52" s="11"/>
      <c r="F52" s="11">
        <f t="shared" si="9"/>
        <v>37.1</v>
      </c>
      <c r="G52" s="11">
        <f t="shared" si="10"/>
        <v>5</v>
      </c>
      <c r="H52" s="11">
        <f t="shared" si="11"/>
        <v>2.5</v>
      </c>
      <c r="I52" s="7"/>
      <c r="J52" s="12">
        <f t="shared" si="6"/>
        <v>44.6</v>
      </c>
    </row>
    <row r="53" spans="1:10" s="10" customFormat="1" ht="15.95" customHeight="1" thickBot="1" x14ac:dyDescent="0.3">
      <c r="A53" s="3" t="s">
        <v>90</v>
      </c>
      <c r="B53" s="4" t="s">
        <v>105</v>
      </c>
      <c r="C53" s="11"/>
      <c r="D53" s="11"/>
      <c r="E53" s="11">
        <v>1.5</v>
      </c>
      <c r="F53" s="11">
        <f t="shared" si="9"/>
        <v>37.1</v>
      </c>
      <c r="G53" s="11">
        <f t="shared" si="10"/>
        <v>5</v>
      </c>
      <c r="H53" s="11">
        <f t="shared" si="11"/>
        <v>4</v>
      </c>
      <c r="I53" s="7"/>
      <c r="J53" s="12">
        <f t="shared" si="6"/>
        <v>46.1</v>
      </c>
    </row>
    <row r="54" spans="1:10" s="10" customFormat="1" ht="15.95" customHeight="1" thickBot="1" x14ac:dyDescent="0.3">
      <c r="A54" s="3" t="s">
        <v>91</v>
      </c>
      <c r="B54" s="4" t="s">
        <v>12</v>
      </c>
      <c r="C54" s="11">
        <v>1.2</v>
      </c>
      <c r="D54" s="11"/>
      <c r="E54" s="11"/>
      <c r="F54" s="11">
        <f t="shared" si="9"/>
        <v>38.300000000000004</v>
      </c>
      <c r="G54" s="11">
        <f t="shared" si="10"/>
        <v>5</v>
      </c>
      <c r="H54" s="11">
        <f t="shared" si="11"/>
        <v>4</v>
      </c>
      <c r="I54" s="7">
        <v>1</v>
      </c>
      <c r="J54" s="12">
        <f t="shared" si="6"/>
        <v>47.300000000000004</v>
      </c>
    </row>
    <row r="55" spans="1:10" s="10" customFormat="1" ht="15.95" customHeight="1" thickBot="1" x14ac:dyDescent="0.3">
      <c r="A55" s="3" t="s">
        <v>93</v>
      </c>
      <c r="B55" s="4" t="s">
        <v>106</v>
      </c>
      <c r="C55" s="11">
        <v>2</v>
      </c>
      <c r="D55" s="11"/>
      <c r="E55" s="11"/>
      <c r="F55" s="11">
        <f t="shared" si="9"/>
        <v>40.300000000000004</v>
      </c>
      <c r="G55" s="11">
        <f t="shared" si="10"/>
        <v>5</v>
      </c>
      <c r="H55" s="11">
        <f t="shared" si="11"/>
        <v>4</v>
      </c>
      <c r="I55" s="7"/>
      <c r="J55" s="12">
        <f t="shared" si="6"/>
        <v>49.300000000000004</v>
      </c>
    </row>
    <row r="56" spans="1:10" s="10" customFormat="1" ht="15.95" customHeight="1" thickBot="1" x14ac:dyDescent="0.3">
      <c r="A56" s="3" t="s">
        <v>94</v>
      </c>
      <c r="B56" s="4" t="s">
        <v>107</v>
      </c>
      <c r="C56" s="11"/>
      <c r="D56" s="11"/>
      <c r="E56" s="11">
        <v>1.5</v>
      </c>
      <c r="F56" s="11">
        <f t="shared" si="9"/>
        <v>40.300000000000004</v>
      </c>
      <c r="G56" s="11">
        <f t="shared" si="10"/>
        <v>5</v>
      </c>
      <c r="H56" s="11">
        <f t="shared" si="11"/>
        <v>5.5</v>
      </c>
      <c r="I56" s="7"/>
      <c r="J56" s="12">
        <f t="shared" si="6"/>
        <v>50.800000000000004</v>
      </c>
    </row>
    <row r="57" spans="1:10" s="10" customFormat="1" ht="15.95" customHeight="1" thickBot="1" x14ac:dyDescent="0.3">
      <c r="A57" s="3" t="s">
        <v>95</v>
      </c>
      <c r="B57" s="4" t="s">
        <v>116</v>
      </c>
      <c r="C57" s="11">
        <v>2</v>
      </c>
      <c r="D57" s="11"/>
      <c r="E57" s="11"/>
      <c r="F57" s="11">
        <f t="shared" si="9"/>
        <v>42.300000000000004</v>
      </c>
      <c r="G57" s="11">
        <f t="shared" si="10"/>
        <v>5</v>
      </c>
      <c r="H57" s="11">
        <f t="shared" si="11"/>
        <v>5.5</v>
      </c>
      <c r="I57" s="7"/>
      <c r="J57" s="12">
        <f t="shared" si="6"/>
        <v>52.800000000000004</v>
      </c>
    </row>
    <row r="58" spans="1:10" s="10" customFormat="1" ht="15.95" customHeight="1" thickBot="1" x14ac:dyDescent="0.3">
      <c r="A58" s="3" t="s">
        <v>96</v>
      </c>
      <c r="B58" s="4" t="s">
        <v>108</v>
      </c>
      <c r="C58" s="11"/>
      <c r="D58" s="11"/>
      <c r="E58" s="11">
        <v>2</v>
      </c>
      <c r="F58" s="11">
        <f t="shared" si="9"/>
        <v>42.300000000000004</v>
      </c>
      <c r="G58" s="11">
        <f t="shared" si="10"/>
        <v>5</v>
      </c>
      <c r="H58" s="11">
        <f t="shared" si="11"/>
        <v>7.5</v>
      </c>
      <c r="I58" s="7"/>
      <c r="J58" s="12">
        <f t="shared" si="6"/>
        <v>54.800000000000004</v>
      </c>
    </row>
    <row r="59" spans="1:10" s="10" customFormat="1" ht="15.95" customHeight="1" thickBot="1" x14ac:dyDescent="0.3">
      <c r="A59" s="3" t="s">
        <v>97</v>
      </c>
      <c r="B59" s="4" t="s">
        <v>12</v>
      </c>
      <c r="C59" s="11">
        <v>1.2</v>
      </c>
      <c r="D59" s="11"/>
      <c r="E59" s="11"/>
      <c r="F59" s="11">
        <f t="shared" si="9"/>
        <v>43.500000000000007</v>
      </c>
      <c r="G59" s="11">
        <f t="shared" si="10"/>
        <v>5</v>
      </c>
      <c r="H59" s="11">
        <f t="shared" si="11"/>
        <v>7.5</v>
      </c>
      <c r="I59" s="7">
        <v>1</v>
      </c>
      <c r="J59" s="12">
        <f t="shared" si="6"/>
        <v>56.000000000000007</v>
      </c>
    </row>
    <row r="60" spans="1:10" s="10" customFormat="1" ht="15.95" customHeight="1" thickBot="1" x14ac:dyDescent="0.3">
      <c r="A60" s="3" t="s">
        <v>98</v>
      </c>
      <c r="B60" s="4" t="s">
        <v>109</v>
      </c>
      <c r="C60" s="11">
        <v>2.5</v>
      </c>
      <c r="D60" s="11"/>
      <c r="E60" s="11"/>
      <c r="F60" s="11">
        <f t="shared" si="9"/>
        <v>46.000000000000007</v>
      </c>
      <c r="G60" s="11">
        <f t="shared" si="10"/>
        <v>5</v>
      </c>
      <c r="H60" s="11">
        <f t="shared" si="11"/>
        <v>7.5</v>
      </c>
      <c r="I60" s="7"/>
      <c r="J60" s="12">
        <f t="shared" si="6"/>
        <v>58.500000000000007</v>
      </c>
    </row>
    <row r="61" spans="1:10" s="10" customFormat="1" ht="15.95" customHeight="1" thickBot="1" x14ac:dyDescent="0.3">
      <c r="A61" s="3" t="s">
        <v>111</v>
      </c>
      <c r="B61" s="4" t="s">
        <v>110</v>
      </c>
      <c r="C61" s="11"/>
      <c r="D61" s="11"/>
      <c r="E61" s="11">
        <v>2.5</v>
      </c>
      <c r="F61" s="11">
        <f t="shared" si="9"/>
        <v>46.000000000000007</v>
      </c>
      <c r="G61" s="11">
        <f t="shared" si="10"/>
        <v>5</v>
      </c>
      <c r="H61" s="11">
        <f t="shared" si="11"/>
        <v>10</v>
      </c>
      <c r="I61" s="7"/>
      <c r="J61" s="12">
        <f t="shared" si="6"/>
        <v>61.000000000000007</v>
      </c>
    </row>
    <row r="62" spans="1:10" s="10" customFormat="1" ht="15.95" customHeight="1" thickBot="1" x14ac:dyDescent="0.3">
      <c r="A62" s="3" t="s">
        <v>112</v>
      </c>
      <c r="B62" s="4" t="s">
        <v>117</v>
      </c>
      <c r="C62" s="25">
        <v>12</v>
      </c>
      <c r="D62" s="11"/>
      <c r="E62" s="11"/>
      <c r="F62" s="11">
        <f t="shared" si="9"/>
        <v>58.000000000000007</v>
      </c>
      <c r="G62" s="11">
        <f t="shared" si="10"/>
        <v>5</v>
      </c>
      <c r="H62" s="11">
        <f t="shared" si="11"/>
        <v>10</v>
      </c>
      <c r="I62" s="7"/>
      <c r="J62" s="12">
        <f t="shared" si="6"/>
        <v>73</v>
      </c>
    </row>
    <row r="63" spans="1:10" s="10" customFormat="1" ht="15.95" customHeight="1" thickBot="1" x14ac:dyDescent="0.3">
      <c r="A63" s="3" t="s">
        <v>113</v>
      </c>
      <c r="B63" s="4" t="s">
        <v>119</v>
      </c>
      <c r="C63" s="11"/>
      <c r="D63" s="25">
        <v>20</v>
      </c>
      <c r="E63" s="11"/>
      <c r="F63" s="11">
        <f t="shared" ref="F63:F64" si="12">C63+F62</f>
        <v>58.000000000000007</v>
      </c>
      <c r="G63" s="11">
        <f t="shared" ref="G63:G64" si="13">D63+G62</f>
        <v>25</v>
      </c>
      <c r="H63" s="11">
        <f t="shared" ref="H63:H64" si="14">E63+H62</f>
        <v>10</v>
      </c>
      <c r="I63" s="7"/>
      <c r="J63" s="12">
        <f t="shared" si="6"/>
        <v>93</v>
      </c>
    </row>
    <row r="64" spans="1:10" s="10" customFormat="1" ht="15.95" customHeight="1" thickBot="1" x14ac:dyDescent="0.3">
      <c r="A64" s="27" t="s">
        <v>118</v>
      </c>
      <c r="B64" s="28"/>
      <c r="C64" s="25">
        <v>50</v>
      </c>
      <c r="D64" s="11"/>
      <c r="E64" s="11"/>
      <c r="F64" s="11">
        <f t="shared" si="12"/>
        <v>108</v>
      </c>
      <c r="G64" s="11">
        <f t="shared" si="13"/>
        <v>25</v>
      </c>
      <c r="H64" s="11">
        <f t="shared" si="14"/>
        <v>10</v>
      </c>
      <c r="I64" s="7"/>
      <c r="J64" s="12">
        <f t="shared" si="6"/>
        <v>143</v>
      </c>
    </row>
    <row r="65" spans="1:10" ht="15.95" customHeight="1" thickBot="1" x14ac:dyDescent="0.3">
      <c r="A65" s="35" t="s">
        <v>92</v>
      </c>
      <c r="B65" s="36"/>
      <c r="C65" s="36"/>
      <c r="D65" s="36"/>
      <c r="E65" s="36"/>
      <c r="F65" s="36"/>
      <c r="G65" s="36"/>
      <c r="H65" s="36"/>
      <c r="I65" s="36"/>
      <c r="J65" s="37"/>
    </row>
    <row r="66" spans="1:10" s="10" customFormat="1" ht="15.95" customHeight="1" thickBot="1" x14ac:dyDescent="0.3">
      <c r="A66" s="20" t="s">
        <v>114</v>
      </c>
      <c r="B66" s="21" t="s">
        <v>121</v>
      </c>
      <c r="C66" s="22">
        <v>2</v>
      </c>
      <c r="D66" s="22"/>
      <c r="E66" s="22"/>
      <c r="F66" s="22">
        <f>C66+F64</f>
        <v>110</v>
      </c>
      <c r="G66" s="22">
        <f>D66+G64</f>
        <v>25</v>
      </c>
      <c r="H66" s="22">
        <f>E66+H64</f>
        <v>10</v>
      </c>
      <c r="I66" s="23">
        <f>SUM(I8:I24)+SUM(I26:I36)+SUM(I38:I64)</f>
        <v>5</v>
      </c>
      <c r="J66" s="24">
        <f>F66+G66+H66</f>
        <v>145</v>
      </c>
    </row>
    <row r="67" spans="1:10" ht="26.25" customHeight="1" x14ac:dyDescent="0.25">
      <c r="A67" s="26" t="s">
        <v>120</v>
      </c>
      <c r="B67" s="26"/>
      <c r="C67" s="26"/>
      <c r="D67" s="26"/>
      <c r="E67" s="26"/>
      <c r="F67" s="26"/>
      <c r="G67" s="26"/>
      <c r="H67" s="26"/>
      <c r="I67" s="26"/>
      <c r="J67" s="26"/>
    </row>
  </sheetData>
  <mergeCells count="10">
    <mergeCell ref="A67:J67"/>
    <mergeCell ref="A64:B64"/>
    <mergeCell ref="A4:J4"/>
    <mergeCell ref="A2:J2"/>
    <mergeCell ref="A65:J65"/>
    <mergeCell ref="B6:B7"/>
    <mergeCell ref="C6:C7"/>
    <mergeCell ref="I6:I7"/>
    <mergeCell ref="A25:J25"/>
    <mergeCell ref="A37:J37"/>
  </mergeCells>
  <pageMargins left="0.7" right="0.7" top="0.75" bottom="0.75" header="0.3" footer="0.3"/>
  <pageSetup paperSize="9" scale="69" orientation="portrait" r:id="rId1"/>
  <rowBreaks count="1" manualBreakCount="1">
    <brk id="6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Civil Aviation Safety Authority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Civil Aviation Safety Authority</dc:creator>
  <cp:lastModifiedBy>Weeks, Melinda</cp:lastModifiedBy>
  <cp:lastPrinted>2016-04-20T22:08:23Z</cp:lastPrinted>
  <dcterms:created xsi:type="dcterms:W3CDTF">2016-03-17T23:38:42Z</dcterms:created>
  <dcterms:modified xsi:type="dcterms:W3CDTF">2016-10-11T00:30:40Z</dcterms:modified>
</cp:coreProperties>
</file>